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00" windowWidth="11115" windowHeight="8190" activeTab="1"/>
  </bookViews>
  <sheets>
    <sheet name="Ex. 2-15" sheetId="3" r:id="rId1"/>
    <sheet name="Sol" sheetId="4" r:id="rId2"/>
  </sheets>
  <calcPr calcId="145621" fullPrecision="0"/>
</workbook>
</file>

<file path=xl/calcChain.xml><?xml version="1.0" encoding="utf-8"?>
<calcChain xmlns="http://schemas.openxmlformats.org/spreadsheetml/2006/main">
  <c r="E33" i="4" l="1"/>
  <c r="D5" i="4"/>
  <c r="F33" i="3" s="1"/>
  <c r="I33" i="3"/>
  <c r="I33" i="4"/>
  <c r="F33" i="4"/>
  <c r="A12" i="3"/>
  <c r="A5" i="3"/>
  <c r="F29" i="3"/>
  <c r="G29" i="4"/>
  <c r="E29" i="4"/>
  <c r="F29" i="4" s="1"/>
  <c r="H29" i="3"/>
  <c r="H28" i="3"/>
  <c r="H27" i="3"/>
  <c r="H26" i="3"/>
  <c r="H25" i="3"/>
  <c r="F28" i="3"/>
  <c r="F27" i="3"/>
  <c r="F26" i="3"/>
  <c r="F25" i="3"/>
  <c r="J17" i="3"/>
  <c r="F24" i="3"/>
  <c r="F23" i="3"/>
  <c r="F22" i="3"/>
  <c r="F21" i="3"/>
  <c r="F20" i="3"/>
  <c r="H24" i="3"/>
  <c r="H23" i="3"/>
  <c r="H22" i="3"/>
  <c r="H21" i="3"/>
  <c r="H20" i="3"/>
  <c r="I29" i="4"/>
  <c r="I28" i="4"/>
  <c r="F28" i="4"/>
  <c r="I27" i="4"/>
  <c r="F27" i="4"/>
  <c r="I26" i="4"/>
  <c r="F26" i="4"/>
  <c r="I25" i="4"/>
  <c r="F25" i="4"/>
  <c r="I24" i="4"/>
  <c r="F24" i="4"/>
  <c r="I23" i="4"/>
  <c r="F23" i="4"/>
  <c r="I22" i="4"/>
  <c r="F22" i="4"/>
  <c r="I21" i="4"/>
  <c r="F21" i="4"/>
  <c r="I20" i="4"/>
  <c r="F20" i="4"/>
  <c r="BM2" i="3" l="1"/>
  <c r="BM6" i="3"/>
  <c r="BM4" i="3"/>
  <c r="BM8" i="3" l="1"/>
  <c r="BM10" i="3" s="1"/>
  <c r="D5" i="3" s="1"/>
</calcChain>
</file>

<file path=xl/comments1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E29" author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  <comment ref="G29" author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E29" author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  <comment ref="G29" author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</commentList>
</comments>
</file>

<file path=xl/sharedStrings.xml><?xml version="1.0" encoding="utf-8"?>
<sst xmlns="http://schemas.openxmlformats.org/spreadsheetml/2006/main" count="69" uniqueCount="41">
  <si>
    <t>Name:</t>
  </si>
  <si>
    <t>Section:</t>
  </si>
  <si>
    <t>Cash</t>
  </si>
  <si>
    <t>Supplies</t>
  </si>
  <si>
    <t>Accounts Receivable</t>
  </si>
  <si>
    <t>Accounts Payable</t>
  </si>
  <si>
    <t>Unadjusted Trial Balance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</si>
  <si>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</si>
  <si>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</si>
  <si>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</si>
  <si>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</si>
  <si>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</si>
  <si>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Solution</t>
  </si>
  <si>
    <t>Score:</t>
  </si>
  <si>
    <t>Exercise 2-15</t>
  </si>
  <si>
    <t>Equipment</t>
  </si>
  <si>
    <t>Service Revenue</t>
  </si>
  <si>
    <t>Operating Expenses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</si>
  <si>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</si>
  <si>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</si>
  <si>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</si>
  <si>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</si>
  <si>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</si>
  <si>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</si>
  <si>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</si>
  <si>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</si>
  <si>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</si>
  <si>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</si>
  <si>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</si>
  <si>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Dividends</t>
  </si>
  <si>
    <t>Enter a zero in answer cells you would otherwise leave blank.</t>
  </si>
  <si>
    <t xml:space="preserve">An asterisk (*) will appear to the right of incorrect entries in outlined answer cells. </t>
  </si>
  <si>
    <t>a.</t>
  </si>
  <si>
    <t>b.</t>
  </si>
  <si>
    <t>Net income</t>
  </si>
  <si>
    <t>WYOMING TOURS CO.</t>
  </si>
  <si>
    <t>June 30, 2016</t>
  </si>
  <si>
    <t>For the month ended, June 30, 2016</t>
  </si>
  <si>
    <t>Common Stock</t>
  </si>
  <si>
    <t>Debit Balances</t>
  </si>
  <si>
    <t>Credit Balances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</si>
</sst>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name val="Arial"/>
    </font>
    <font>
      <sz val="8"/>
      <color indexed="81"/>
      <name val="Tahoma"/>
    </font>
    <font>
      <sz val="10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/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6" xfId="0" applyNumberFormat="1" applyFill="1" applyBorder="1" applyProtection="1">
      <protection locked="0"/>
    </xf>
    <xf numFmtId="41" fontId="6" fillId="3" borderId="7" xfId="0" applyNumberFormat="1" applyFont="1" applyFill="1" applyBorder="1" applyProtection="1">
      <protection locked="0"/>
    </xf>
    <xf numFmtId="15" fontId="0" fillId="0" borderId="0" xfId="0" quotePrefix="1" applyNumberFormat="1"/>
    <xf numFmtId="0" fontId="2" fillId="0" borderId="0" xfId="0" applyFont="1" applyAlignment="1" applyProtection="1">
      <alignment horizontal="left" indent="1"/>
    </xf>
    <xf numFmtId="0" fontId="8" fillId="0" borderId="0" xfId="0" applyFont="1" applyProtection="1"/>
    <xf numFmtId="0" fontId="0" fillId="0" borderId="0" xfId="0" applyProtection="1"/>
    <xf numFmtId="9" fontId="9" fillId="0" borderId="0" xfId="1" applyFont="1" applyAlignment="1" applyProtection="1">
      <alignment horizontal="left"/>
    </xf>
    <xf numFmtId="0" fontId="0" fillId="0" borderId="3" xfId="0" applyBorder="1"/>
    <xf numFmtId="0" fontId="4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15" fillId="0" borderId="0" xfId="0" applyFont="1"/>
    <xf numFmtId="0" fontId="0" fillId="0" borderId="8" xfId="0" applyBorder="1"/>
    <xf numFmtId="0" fontId="15" fillId="0" borderId="0" xfId="0" quotePrefix="1" applyFont="1"/>
    <xf numFmtId="9" fontId="0" fillId="0" borderId="8" xfId="1" applyFont="1" applyBorder="1"/>
    <xf numFmtId="0" fontId="15" fillId="0" borderId="3" xfId="0" applyFont="1" applyBorder="1"/>
    <xf numFmtId="0" fontId="3" fillId="0" borderId="0" xfId="0" applyFont="1" applyFill="1" applyBorder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0" fontId="0" fillId="0" borderId="3" xfId="0" applyBorder="1" applyProtection="1"/>
    <xf numFmtId="0" fontId="0" fillId="2" borderId="1" xfId="0" applyFill="1" applyBorder="1" applyProtection="1"/>
    <xf numFmtId="0" fontId="0" fillId="2" borderId="0" xfId="0" applyFill="1" applyBorder="1" applyProtection="1"/>
    <xf numFmtId="41" fontId="0" fillId="3" borderId="6" xfId="0" applyNumberFormat="1" applyFill="1" applyBorder="1" applyProtection="1"/>
    <xf numFmtId="41" fontId="0" fillId="2" borderId="0" xfId="0" applyNumberFormat="1" applyFill="1" applyBorder="1" applyProtection="1"/>
    <xf numFmtId="41" fontId="6" fillId="3" borderId="7" xfId="0" applyNumberFormat="1" applyFont="1" applyFill="1" applyBorder="1" applyProtection="1"/>
    <xf numFmtId="41" fontId="6" fillId="2" borderId="0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42" fontId="0" fillId="3" borderId="6" xfId="0" applyNumberFormat="1" applyFill="1" applyBorder="1" applyProtection="1"/>
    <xf numFmtId="0" fontId="2" fillId="0" borderId="0" xfId="0" quotePrefix="1" applyFont="1" applyAlignment="1" applyProtection="1">
      <alignment horizontal="center"/>
    </xf>
    <xf numFmtId="42" fontId="0" fillId="3" borderId="6" xfId="0" applyNumberFormat="1" applyFill="1" applyBorder="1" applyProtection="1">
      <protection locked="0"/>
    </xf>
    <xf numFmtId="9" fontId="9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11" fillId="4" borderId="1" xfId="0" applyNumberFormat="1" applyFont="1" applyFill="1" applyBorder="1" applyAlignment="1" applyProtection="1">
      <alignment horizontal="left" vertical="center" wrapText="1"/>
    </xf>
    <xf numFmtId="0" fontId="11" fillId="4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6" fillId="2" borderId="10" xfId="0" applyFont="1" applyFill="1" applyBorder="1" applyAlignment="1" applyProtection="1">
      <alignment horizontal="center" wrapText="1"/>
    </xf>
    <xf numFmtId="0" fontId="16" fillId="0" borderId="15" xfId="0" applyFont="1" applyBorder="1" applyAlignment="1">
      <alignment horizontal="center" wrapText="1"/>
    </xf>
    <xf numFmtId="0" fontId="10" fillId="0" borderId="0" xfId="0" applyFont="1" applyAlignment="1" applyProtection="1">
      <alignment horizontal="left"/>
    </xf>
    <xf numFmtId="49" fontId="2" fillId="3" borderId="2" xfId="0" applyNumberFormat="1" applyFont="1" applyFill="1" applyBorder="1" applyAlignment="1" applyProtection="1">
      <alignment horizontal="center"/>
      <protection locked="0"/>
    </xf>
    <xf numFmtId="49" fontId="2" fillId="3" borderId="3" xfId="0" applyNumberFormat="1" applyFont="1" applyFill="1" applyBorder="1" applyAlignment="1" applyProtection="1">
      <alignment horizontal="center"/>
      <protection locked="0"/>
    </xf>
    <xf numFmtId="49" fontId="2" fillId="3" borderId="5" xfId="0" applyNumberFormat="1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7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12" xfId="0" applyNumberFormat="1" applyFill="1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0" fontId="7" fillId="4" borderId="0" xfId="0" applyFont="1" applyFill="1" applyAlignment="1" applyProtection="1">
      <alignment horizontal="left"/>
    </xf>
    <xf numFmtId="49" fontId="0" fillId="3" borderId="12" xfId="0" applyNumberFormat="1" applyFill="1" applyBorder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</xf>
    <xf numFmtId="0" fontId="0" fillId="0" borderId="13" xfId="0" applyBorder="1" applyAlignment="1" applyProtection="1"/>
    <xf numFmtId="0" fontId="0" fillId="0" borderId="14" xfId="0" applyBorder="1" applyAlignment="1" applyProtection="1"/>
    <xf numFmtId="15" fontId="2" fillId="3" borderId="2" xfId="0" applyNumberFormat="1" applyFont="1" applyFill="1" applyBorder="1" applyAlignment="1" applyProtection="1">
      <alignment horizontal="center"/>
    </xf>
    <xf numFmtId="49" fontId="2" fillId="3" borderId="3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9" fontId="9" fillId="0" borderId="3" xfId="1" applyFont="1" applyBorder="1" applyAlignment="1" applyProtection="1">
      <alignment horizontal="left"/>
    </xf>
    <xf numFmtId="0" fontId="0" fillId="0" borderId="3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42"/>
  <sheetViews>
    <sheetView showGridLines="0" workbookViewId="0">
      <selection activeCell="D2" sqref="D2:L2"/>
    </sheetView>
  </sheetViews>
  <sheetFormatPr defaultRowHeight="12.75" x14ac:dyDescent="0.2"/>
  <cols>
    <col min="1" max="1" width="4.140625" customWidth="1"/>
    <col min="2" max="3" width="3.28515625" customWidth="1"/>
    <col min="4" max="4" width="32.5703125" customWidth="1"/>
    <col min="5" max="5" width="10.28515625" bestFit="1" customWidth="1"/>
    <col min="6" max="6" width="3" customWidth="1"/>
    <col min="7" max="7" width="10.28515625" bestFit="1" customWidth="1"/>
    <col min="8" max="8" width="10.28515625" customWidth="1"/>
    <col min="9" max="9" width="3.28515625" customWidth="1"/>
    <col min="13" max="13" width="9.140625" hidden="1" customWidth="1"/>
    <col min="65" max="65" width="0" hidden="1" customWidth="1"/>
  </cols>
  <sheetData>
    <row r="1" spans="1:65" ht="18.95" customHeight="1" x14ac:dyDescent="0.4">
      <c r="A1" s="69" t="s">
        <v>14</v>
      </c>
      <c r="B1" s="69"/>
      <c r="C1" s="69"/>
      <c r="D1" s="69"/>
      <c r="E1" s="69"/>
      <c r="F1" s="70"/>
      <c r="G1" s="70"/>
      <c r="H1" s="70"/>
      <c r="I1" s="70"/>
      <c r="J1" s="70"/>
      <c r="K1" s="70"/>
      <c r="L1" s="70"/>
      <c r="BM1" s="25" t="s">
        <v>18</v>
      </c>
    </row>
    <row r="2" spans="1:65" ht="15" customHeight="1" thickBot="1" x14ac:dyDescent="0.25">
      <c r="A2" s="71" t="s">
        <v>0</v>
      </c>
      <c r="B2" s="72"/>
      <c r="C2" s="73"/>
      <c r="D2" s="74"/>
      <c r="E2" s="75"/>
      <c r="F2" s="75"/>
      <c r="G2" s="75"/>
      <c r="H2" s="76"/>
      <c r="I2" s="76"/>
      <c r="J2" s="76"/>
      <c r="K2" s="76"/>
      <c r="L2" s="77"/>
      <c r="BM2" s="26">
        <f>COUNTIF(A14:BJ82,"~*")</f>
        <v>0</v>
      </c>
    </row>
    <row r="3" spans="1:65" ht="15" customHeight="1" thickTop="1" x14ac:dyDescent="0.2">
      <c r="A3" s="71" t="s">
        <v>1</v>
      </c>
      <c r="B3" s="72"/>
      <c r="C3" s="73"/>
      <c r="D3" s="74"/>
      <c r="E3" s="75"/>
      <c r="F3" s="75"/>
      <c r="G3" s="75"/>
      <c r="H3" s="76"/>
      <c r="I3" s="76"/>
      <c r="J3" s="76"/>
      <c r="K3" s="76"/>
      <c r="L3" s="77"/>
      <c r="BM3" s="25" t="s">
        <v>19</v>
      </c>
    </row>
    <row r="4" spans="1:65" ht="12.95" customHeight="1" thickBot="1" x14ac:dyDescent="0.3">
      <c r="A4" s="16"/>
      <c r="B4" s="17"/>
      <c r="C4" s="17"/>
      <c r="BM4" s="26">
        <f>COUNTIF(A15:BJ82,"  ")</f>
        <v>22</v>
      </c>
    </row>
    <row r="5" spans="1:65" ht="15" customHeight="1" thickTop="1" x14ac:dyDescent="0.2">
      <c r="A5" s="15" t="str">
        <f>IF(Sol!$D$5="OFF","     ","Score:")</f>
        <v>Score:</v>
      </c>
      <c r="B5" s="17"/>
      <c r="C5" s="18"/>
      <c r="D5" s="45">
        <f>IF(Sol!D5="OFF","",BM10)</f>
        <v>0</v>
      </c>
      <c r="E5" s="46"/>
      <c r="F5" s="46"/>
      <c r="G5" s="46"/>
      <c r="H5" s="46"/>
      <c r="I5" s="46"/>
      <c r="J5" s="19"/>
      <c r="K5" s="19"/>
      <c r="BM5" s="27" t="s">
        <v>20</v>
      </c>
    </row>
    <row r="6" spans="1:65" ht="12" customHeight="1" thickBot="1" x14ac:dyDescent="0.25">
      <c r="A6" s="17"/>
      <c r="B6" s="17"/>
      <c r="C6" s="17"/>
      <c r="BM6" s="26">
        <f>COUNTIF(A14:BJ82," ")</f>
        <v>0</v>
      </c>
    </row>
    <row r="7" spans="1:65" ht="15" customHeight="1" thickTop="1" x14ac:dyDescent="0.2">
      <c r="A7" s="20" t="s">
        <v>7</v>
      </c>
      <c r="B7" s="17"/>
      <c r="C7" s="17"/>
      <c r="D7" s="57">
        <v>2</v>
      </c>
      <c r="E7" s="52"/>
      <c r="F7" s="52"/>
      <c r="G7" s="17"/>
      <c r="H7" s="17"/>
      <c r="I7" s="17"/>
      <c r="J7" s="17"/>
      <c r="K7" s="17"/>
      <c r="L7" s="17"/>
      <c r="BM7" s="25" t="s">
        <v>21</v>
      </c>
    </row>
    <row r="8" spans="1:65" ht="15" customHeight="1" thickBot="1" x14ac:dyDescent="0.25">
      <c r="A8" s="50" t="s">
        <v>8</v>
      </c>
      <c r="B8" s="51"/>
      <c r="C8" s="51"/>
      <c r="D8" s="51"/>
      <c r="E8" s="51"/>
      <c r="F8" s="51"/>
      <c r="G8" s="51"/>
      <c r="H8" s="51"/>
      <c r="I8" s="52"/>
      <c r="J8" s="52"/>
      <c r="K8" s="52"/>
      <c r="L8" s="52"/>
      <c r="BM8" s="26">
        <f>BM2+BM4+BM6</f>
        <v>22</v>
      </c>
    </row>
    <row r="9" spans="1:65" ht="15" customHeight="1" thickTop="1" x14ac:dyDescent="0.2">
      <c r="A9" s="53" t="s">
        <v>9</v>
      </c>
      <c r="B9" s="54"/>
      <c r="C9" s="54"/>
      <c r="D9" s="54"/>
      <c r="E9" s="54"/>
      <c r="F9" s="54"/>
      <c r="G9" s="54"/>
      <c r="H9" s="54"/>
      <c r="I9" s="52"/>
      <c r="J9" s="52"/>
      <c r="K9" s="52"/>
      <c r="L9" s="52"/>
      <c r="BM9" s="25" t="s">
        <v>22</v>
      </c>
    </row>
    <row r="10" spans="1:65" ht="15" customHeight="1" thickBot="1" x14ac:dyDescent="0.25">
      <c r="A10" s="67" t="s">
        <v>10</v>
      </c>
      <c r="B10" s="68"/>
      <c r="C10" s="68"/>
      <c r="D10" s="68"/>
      <c r="E10" s="68"/>
      <c r="F10" s="68"/>
      <c r="G10" s="68"/>
      <c r="H10" s="68"/>
      <c r="I10" s="52"/>
      <c r="J10" s="52"/>
      <c r="K10" s="52"/>
      <c r="L10" s="52"/>
      <c r="BM10" s="28">
        <f>(BM8-BM4-BM2)/BM8</f>
        <v>0</v>
      </c>
    </row>
    <row r="11" spans="1:65" ht="12.95" customHeight="1" thickTop="1" x14ac:dyDescent="0.2">
      <c r="A11" s="21" t="s">
        <v>11</v>
      </c>
      <c r="B11" s="17"/>
      <c r="C11" s="22"/>
      <c r="D11" s="17"/>
      <c r="E11" s="17"/>
      <c r="F11" s="17"/>
      <c r="G11" s="17"/>
      <c r="H11" s="17"/>
      <c r="I11" s="17"/>
      <c r="J11" s="22"/>
      <c r="K11" s="17"/>
      <c r="L11" s="17"/>
      <c r="BM11" t="s">
        <v>23</v>
      </c>
    </row>
    <row r="12" spans="1:65" ht="12.95" customHeight="1" x14ac:dyDescent="0.2">
      <c r="A12" s="31" t="str">
        <f>IF(Sol!D5="OFF","     ","An asterisk (*) will appear to the right of incorrect entries in outlined answer cells. ")</f>
        <v xml:space="preserve">An asterisk (*) will appear to the right of incorrect entries in outlined answer cells. </v>
      </c>
      <c r="B12" s="17"/>
      <c r="C12" s="22"/>
      <c r="D12" s="17"/>
      <c r="E12" s="17"/>
      <c r="F12" s="17"/>
      <c r="G12" s="17"/>
      <c r="H12" s="17"/>
      <c r="I12" s="17"/>
      <c r="J12" s="22"/>
      <c r="K12" s="17"/>
      <c r="L12" s="17"/>
      <c r="BM12" t="s">
        <v>24</v>
      </c>
    </row>
    <row r="13" spans="1:65" ht="12.95" customHeight="1" x14ac:dyDescent="0.2">
      <c r="A13" s="31" t="s">
        <v>30</v>
      </c>
      <c r="B13" s="17"/>
      <c r="C13" s="22"/>
      <c r="D13" s="23"/>
      <c r="E13" s="23"/>
      <c r="F13" s="23"/>
      <c r="G13" s="23"/>
      <c r="H13" s="23"/>
      <c r="I13" s="23"/>
      <c r="J13" s="24"/>
      <c r="K13" s="23"/>
      <c r="L13" s="23"/>
      <c r="BM13" t="s">
        <v>25</v>
      </c>
    </row>
    <row r="14" spans="1:65" ht="15" customHeight="1" x14ac:dyDescent="0.2">
      <c r="A14" s="21"/>
      <c r="B14" s="17"/>
      <c r="C14" s="22"/>
      <c r="D14" s="17"/>
      <c r="E14" s="17"/>
      <c r="F14" s="17"/>
      <c r="G14" s="17"/>
      <c r="H14" s="17"/>
      <c r="I14" s="17"/>
      <c r="J14" s="22"/>
      <c r="K14" s="17"/>
      <c r="L14" s="17"/>
      <c r="BM14" s="25" t="s">
        <v>26</v>
      </c>
    </row>
    <row r="15" spans="1:65" ht="15" customHeight="1" x14ac:dyDescent="0.2">
      <c r="A15" s="43" t="s">
        <v>32</v>
      </c>
      <c r="B15" s="61" t="s">
        <v>35</v>
      </c>
      <c r="C15" s="62"/>
      <c r="D15" s="62"/>
      <c r="E15" s="62"/>
      <c r="F15" s="62"/>
      <c r="G15" s="62"/>
      <c r="H15" s="62"/>
      <c r="I15" s="63"/>
      <c r="BM15" s="25" t="s">
        <v>27</v>
      </c>
    </row>
    <row r="16" spans="1:65" ht="15" customHeight="1" x14ac:dyDescent="0.2">
      <c r="B16" s="64" t="s">
        <v>6</v>
      </c>
      <c r="C16" s="65"/>
      <c r="D16" s="65"/>
      <c r="E16" s="65"/>
      <c r="F16" s="65"/>
      <c r="G16" s="65"/>
      <c r="H16" s="65"/>
      <c r="I16" s="66"/>
      <c r="BM16" s="29" t="s">
        <v>28</v>
      </c>
    </row>
    <row r="17" spans="1:13" ht="15" customHeight="1" x14ac:dyDescent="0.2">
      <c r="B17" s="58"/>
      <c r="C17" s="59"/>
      <c r="D17" s="59"/>
      <c r="E17" s="59"/>
      <c r="F17" s="59"/>
      <c r="G17" s="59"/>
      <c r="H17" s="59"/>
      <c r="I17" s="60"/>
      <c r="J17" s="30" t="str">
        <f>IF(Sol!$D$5="OFF","",IF(B17="","  ",IF(AND(B17&lt;&gt;"",B17&lt;&gt;Sol!B17),"*"," ")))</f>
        <v xml:space="preserve">  </v>
      </c>
      <c r="M17" s="14" t="s">
        <v>36</v>
      </c>
    </row>
    <row r="18" spans="1:13" ht="15" customHeight="1" x14ac:dyDescent="0.2">
      <c r="B18" s="4"/>
      <c r="C18" s="2"/>
      <c r="D18" s="2"/>
      <c r="E18" s="55" t="s">
        <v>39</v>
      </c>
      <c r="F18" s="2"/>
      <c r="G18" s="55" t="s">
        <v>40</v>
      </c>
      <c r="H18" s="2"/>
      <c r="I18" s="8"/>
      <c r="M18" t="s">
        <v>37</v>
      </c>
    </row>
    <row r="19" spans="1:13" ht="15" customHeight="1" x14ac:dyDescent="0.2">
      <c r="B19" s="4"/>
      <c r="C19" s="2"/>
      <c r="D19" s="2"/>
      <c r="E19" s="56"/>
      <c r="F19" s="2"/>
      <c r="G19" s="56"/>
      <c r="H19" s="2"/>
      <c r="I19" s="8"/>
    </row>
    <row r="20" spans="1:13" ht="15" customHeight="1" x14ac:dyDescent="0.2">
      <c r="B20" s="5"/>
      <c r="C20" s="3"/>
      <c r="D20" s="3" t="s">
        <v>2</v>
      </c>
      <c r="E20" s="12"/>
      <c r="F20" s="11" t="str">
        <f>IF(Sol!$D$5="OFF","",IF(E20="","  ",IF(AND(E20&lt;&gt;"",E20&lt;&gt;Sol!E20),"*"," ")))</f>
        <v xml:space="preserve">  </v>
      </c>
      <c r="G20" s="12"/>
      <c r="H20" s="11" t="str">
        <f>IF(Sol!$D$5="OFF","",IF(G20="","  ",IF(AND(G20&lt;&gt;"",G20&lt;&gt;Sol!G20),"*"," ")))</f>
        <v xml:space="preserve">  </v>
      </c>
      <c r="I20" s="10"/>
    </row>
    <row r="21" spans="1:13" ht="15" customHeight="1" x14ac:dyDescent="0.2">
      <c r="B21" s="5"/>
      <c r="C21" s="3"/>
      <c r="D21" s="3" t="s">
        <v>4</v>
      </c>
      <c r="E21" s="12"/>
      <c r="F21" s="11" t="str">
        <f>IF(Sol!$D$5="OFF","",IF(E21="","  ",IF(AND(E21&lt;&gt;"",E21&lt;&gt;Sol!E21),"*"," ")))</f>
        <v xml:space="preserve">  </v>
      </c>
      <c r="G21" s="12"/>
      <c r="H21" s="11" t="str">
        <f>IF(Sol!$D$5="OFF","",IF(G21="","  ",IF(AND(G21&lt;&gt;"",G21&lt;&gt;Sol!G21),"*"," ")))</f>
        <v xml:space="preserve">  </v>
      </c>
      <c r="I21" s="10"/>
    </row>
    <row r="22" spans="1:13" ht="15" customHeight="1" x14ac:dyDescent="0.2">
      <c r="B22" s="5"/>
      <c r="C22" s="3"/>
      <c r="D22" s="3" t="s">
        <v>3</v>
      </c>
      <c r="E22" s="12"/>
      <c r="F22" s="11" t="str">
        <f>IF(Sol!$D$5="OFF","",IF(E22="","  ",IF(AND(E22&lt;&gt;"",E22&lt;&gt;Sol!E22),"*"," ")))</f>
        <v xml:space="preserve">  </v>
      </c>
      <c r="G22" s="12"/>
      <c r="H22" s="11" t="str">
        <f>IF(Sol!$D$5="OFF","",IF(G22="","  ",IF(AND(G22&lt;&gt;"",G22&lt;&gt;Sol!G22),"*"," ")))</f>
        <v xml:space="preserve">  </v>
      </c>
      <c r="I22" s="10"/>
    </row>
    <row r="23" spans="1:13" ht="15" customHeight="1" x14ac:dyDescent="0.2">
      <c r="B23" s="5"/>
      <c r="C23" s="3"/>
      <c r="D23" s="3" t="s">
        <v>15</v>
      </c>
      <c r="E23" s="12"/>
      <c r="F23" s="11" t="str">
        <f>IF(Sol!$D$5="OFF","",IF(E23="","  ",IF(AND(E23&lt;&gt;"",E23&lt;&gt;Sol!E23),"*"," ")))</f>
        <v xml:space="preserve">  </v>
      </c>
      <c r="G23" s="12"/>
      <c r="H23" s="11" t="str">
        <f>IF(Sol!$D$5="OFF","",IF(G23="","  ",IF(AND(G23&lt;&gt;"",G23&lt;&gt;Sol!G23),"*"," ")))</f>
        <v xml:space="preserve">  </v>
      </c>
      <c r="I23" s="10"/>
    </row>
    <row r="24" spans="1:13" ht="15" customHeight="1" x14ac:dyDescent="0.2">
      <c r="B24" s="5"/>
      <c r="C24" s="3"/>
      <c r="D24" s="3" t="s">
        <v>5</v>
      </c>
      <c r="E24" s="12"/>
      <c r="F24" s="11" t="str">
        <f>IF(Sol!$D$5="OFF","",IF(E24="","  ",IF(AND(E24&lt;&gt;"",E24&lt;&gt;Sol!E24),"*"," ")))</f>
        <v xml:space="preserve">  </v>
      </c>
      <c r="G24" s="12"/>
      <c r="H24" s="11" t="str">
        <f>IF(Sol!$D$5="OFF","",IF(G24="","  ",IF(AND(G24&lt;&gt;"",G24&lt;&gt;Sol!G24),"*"," ")))</f>
        <v xml:space="preserve">  </v>
      </c>
      <c r="I24" s="10"/>
    </row>
    <row r="25" spans="1:13" ht="15" customHeight="1" x14ac:dyDescent="0.2">
      <c r="B25" s="5"/>
      <c r="C25" s="3"/>
      <c r="D25" s="3" t="s">
        <v>38</v>
      </c>
      <c r="E25" s="12"/>
      <c r="F25" s="11" t="str">
        <f>IF(Sol!$D$5="OFF","",IF(E25="","  ",IF(AND(E25&lt;&gt;"",E25&lt;&gt;Sol!E25),"*"," ")))</f>
        <v xml:space="preserve">  </v>
      </c>
      <c r="G25" s="12"/>
      <c r="H25" s="11" t="str">
        <f>IF(Sol!$D$5="OFF","",IF(G25="","  ",IF(AND(G25&lt;&gt;"",G25&lt;&gt;Sol!G25),"*"," ")))</f>
        <v xml:space="preserve">  </v>
      </c>
      <c r="I25" s="10"/>
    </row>
    <row r="26" spans="1:13" ht="15" customHeight="1" x14ac:dyDescent="0.2">
      <c r="B26" s="5"/>
      <c r="C26" s="3"/>
      <c r="D26" s="3" t="s">
        <v>29</v>
      </c>
      <c r="E26" s="12"/>
      <c r="F26" s="11" t="str">
        <f>IF(Sol!$D$5="OFF","",IF(E26="","  ",IF(AND(E26&lt;&gt;"",E26&lt;&gt;Sol!E26),"*"," ")))</f>
        <v xml:space="preserve">  </v>
      </c>
      <c r="G26" s="12"/>
      <c r="H26" s="11" t="str">
        <f>IF(Sol!$D$5="OFF","",IF(G26="","  ",IF(AND(G26&lt;&gt;"",G26&lt;&gt;Sol!G26),"*"," ")))</f>
        <v xml:space="preserve">  </v>
      </c>
      <c r="I26" s="10"/>
    </row>
    <row r="27" spans="1:13" ht="15" customHeight="1" x14ac:dyDescent="0.2">
      <c r="B27" s="5"/>
      <c r="C27" s="3"/>
      <c r="D27" s="3" t="s">
        <v>16</v>
      </c>
      <c r="E27" s="12"/>
      <c r="F27" s="11" t="str">
        <f>IF(Sol!$D$5="OFF","",IF(E27="","  ",IF(AND(E27&lt;&gt;"",E27&lt;&gt;Sol!E27),"*"," ")))</f>
        <v xml:space="preserve">  </v>
      </c>
      <c r="G27" s="12"/>
      <c r="H27" s="11" t="str">
        <f>IF(Sol!$D$5="OFF","",IF(G27="","  ",IF(AND(G27&lt;&gt;"",G27&lt;&gt;Sol!G27),"*"," ")))</f>
        <v xml:space="preserve">  </v>
      </c>
      <c r="I27" s="10"/>
    </row>
    <row r="28" spans="1:13" ht="15" customHeight="1" x14ac:dyDescent="0.2">
      <c r="B28" s="5"/>
      <c r="C28" s="3"/>
      <c r="D28" s="3" t="s">
        <v>17</v>
      </c>
      <c r="E28" s="12"/>
      <c r="F28" s="11" t="str">
        <f>IF(Sol!$D$5="OFF","",IF(E28="","  ",IF(AND(E28&lt;&gt;"",E28&lt;&gt;Sol!E28),"*"," ")))</f>
        <v xml:space="preserve">  </v>
      </c>
      <c r="G28" s="12"/>
      <c r="H28" s="11" t="str">
        <f>IF(Sol!$D$5="OFF","",IF(G28="","  ",IF(AND(G28&lt;&gt;"",G28&lt;&gt;Sol!G28),"*"," ")))</f>
        <v xml:space="preserve">  </v>
      </c>
      <c r="I28" s="10"/>
    </row>
    <row r="29" spans="1:13" ht="15" customHeight="1" thickBot="1" x14ac:dyDescent="0.25">
      <c r="B29" s="5"/>
      <c r="C29" s="3"/>
      <c r="D29" s="3"/>
      <c r="E29" s="13"/>
      <c r="F29" s="11" t="str">
        <f>IF(Sol!$D$5="OFF","",IF(E29="","  ",IF(AND(E29&lt;&gt;"",E29&lt;&gt;Sol!E29),"*"," ")))</f>
        <v xml:space="preserve">  </v>
      </c>
      <c r="G29" s="13"/>
      <c r="H29" s="11" t="str">
        <f>IF(Sol!$D$5="OFF","",IF(G29="","  ",IF(AND(G29&lt;&gt;"",G29&lt;&gt;Sol!G29),"*"," ")))</f>
        <v xml:space="preserve">  </v>
      </c>
      <c r="I29" s="10"/>
    </row>
    <row r="30" spans="1:13" ht="15" customHeight="1" thickTop="1" x14ac:dyDescent="0.2">
      <c r="B30" s="6"/>
      <c r="C30" s="7"/>
      <c r="D30" s="7"/>
      <c r="E30" s="7"/>
      <c r="F30" s="7"/>
      <c r="G30" s="7"/>
      <c r="H30" s="7"/>
      <c r="I30" s="9"/>
    </row>
    <row r="31" spans="1:13" ht="15" customHeight="1" x14ac:dyDescent="0.2"/>
    <row r="32" spans="1:13" ht="15" customHeight="1" x14ac:dyDescent="0.2">
      <c r="A32" s="43" t="s">
        <v>33</v>
      </c>
      <c r="B32" s="47"/>
      <c r="C32" s="48"/>
      <c r="D32" s="48"/>
      <c r="E32" s="48"/>
      <c r="F32" s="48"/>
      <c r="G32" s="48"/>
      <c r="H32" s="48"/>
      <c r="I32" s="49"/>
    </row>
    <row r="33" spans="2:9" ht="15" customHeight="1" x14ac:dyDescent="0.2">
      <c r="B33" s="33"/>
      <c r="C33" s="34"/>
      <c r="D33" s="34" t="s">
        <v>34</v>
      </c>
      <c r="E33" s="44"/>
      <c r="F33" s="11" t="str">
        <f>IF(Sol!$D$5="OFF","",IF(E33="","  ",IF(AND(E33&lt;&gt;"",E33&lt;&gt;Sol!E33),"*"," ")))</f>
        <v xml:space="preserve">  </v>
      </c>
      <c r="G33" s="36"/>
      <c r="H33" s="36"/>
      <c r="I33" s="10" t="str">
        <f>IF(OR(G33="",G33=Sol!G33),"","*")</f>
        <v/>
      </c>
    </row>
    <row r="34" spans="2:9" ht="15" customHeight="1" x14ac:dyDescent="0.2">
      <c r="B34" s="39"/>
      <c r="C34" s="40"/>
      <c r="D34" s="40"/>
      <c r="E34" s="40"/>
      <c r="F34" s="40"/>
      <c r="G34" s="40"/>
      <c r="H34" s="40"/>
      <c r="I34" s="41"/>
    </row>
    <row r="35" spans="2:9" ht="15" customHeight="1" x14ac:dyDescent="0.2"/>
    <row r="42" spans="2:9" x14ac:dyDescent="0.2">
      <c r="D42" s="1"/>
    </row>
  </sheetData>
  <sheetProtection password="EF22" sheet="1" objects="1" scenarios="1"/>
  <mergeCells count="16">
    <mergeCell ref="A1:L1"/>
    <mergeCell ref="A2:C2"/>
    <mergeCell ref="D2:L2"/>
    <mergeCell ref="A3:C3"/>
    <mergeCell ref="D3:L3"/>
    <mergeCell ref="D5:I5"/>
    <mergeCell ref="B32:I32"/>
    <mergeCell ref="A8:L8"/>
    <mergeCell ref="A9:L9"/>
    <mergeCell ref="E18:E19"/>
    <mergeCell ref="G18:G19"/>
    <mergeCell ref="D7:F7"/>
    <mergeCell ref="B17:I17"/>
    <mergeCell ref="B15:I15"/>
    <mergeCell ref="B16:I16"/>
    <mergeCell ref="A10:L10"/>
  </mergeCells>
  <phoneticPr fontId="4" type="noConversion"/>
  <dataValidations count="1">
    <dataValidation type="list" allowBlank="1" showInputMessage="1" showErrorMessage="1" prompt="Select the appropriate date from the drop-down list." sqref="B17:I17">
      <formula1>M17:M18</formula1>
    </dataValidation>
  </dataValidations>
  <pageMargins left="0.5" right="0.54" top="1" bottom="1" header="0.5" footer="0.5"/>
  <pageSetup orientation="portrait" horizontalDpi="4294967293" verticalDpi="0" r:id="rId1"/>
  <headerFooter alignWithMargins="0"/>
  <ignoredErrors>
    <ignoredError sqref="F29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4"/>
  <sheetViews>
    <sheetView showGridLines="0" tabSelected="1" workbookViewId="0">
      <selection activeCell="D2" sqref="D2:L2"/>
    </sheetView>
  </sheetViews>
  <sheetFormatPr defaultRowHeight="12.75" x14ac:dyDescent="0.2"/>
  <cols>
    <col min="1" max="1" width="4.140625" customWidth="1"/>
    <col min="2" max="3" width="3.28515625" customWidth="1"/>
    <col min="4" max="4" width="32.5703125" customWidth="1"/>
    <col min="5" max="5" width="10.28515625" bestFit="1" customWidth="1"/>
    <col min="6" max="6" width="3" customWidth="1"/>
    <col min="7" max="7" width="10.28515625" bestFit="1" customWidth="1"/>
    <col min="8" max="8" width="10.28515625" customWidth="1"/>
    <col min="9" max="9" width="3.28515625" customWidth="1"/>
    <col min="13" max="13" width="9.140625" hidden="1" customWidth="1"/>
  </cols>
  <sheetData>
    <row r="1" spans="1:12" ht="19.5" x14ac:dyDescent="0.4">
      <c r="A1" s="78" t="s">
        <v>14</v>
      </c>
      <c r="B1" s="78"/>
      <c r="C1" s="78"/>
      <c r="D1" s="78"/>
      <c r="E1" s="78"/>
      <c r="F1" s="52"/>
      <c r="G1" s="52"/>
      <c r="H1" s="52"/>
      <c r="I1" s="52"/>
      <c r="J1" s="52"/>
      <c r="K1" s="52"/>
      <c r="L1" s="52"/>
    </row>
    <row r="2" spans="1:12" ht="15" customHeight="1" x14ac:dyDescent="0.2">
      <c r="A2" s="71" t="s">
        <v>0</v>
      </c>
      <c r="B2" s="72"/>
      <c r="C2" s="73"/>
      <c r="D2" s="79" t="s">
        <v>12</v>
      </c>
      <c r="E2" s="80"/>
      <c r="F2" s="80"/>
      <c r="G2" s="80"/>
      <c r="H2" s="81"/>
      <c r="I2" s="81"/>
      <c r="J2" s="81"/>
      <c r="K2" s="81"/>
      <c r="L2" s="82"/>
    </row>
    <row r="3" spans="1:12" ht="15" customHeight="1" x14ac:dyDescent="0.2">
      <c r="A3" s="71" t="s">
        <v>1</v>
      </c>
      <c r="B3" s="72"/>
      <c r="C3" s="73"/>
      <c r="D3" s="79"/>
      <c r="E3" s="80"/>
      <c r="F3" s="80"/>
      <c r="G3" s="80"/>
      <c r="H3" s="81"/>
      <c r="I3" s="81"/>
      <c r="J3" s="81"/>
      <c r="K3" s="81"/>
      <c r="L3" s="82"/>
    </row>
    <row r="4" spans="1:12" ht="12.95" customHeight="1" x14ac:dyDescent="0.25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5" customHeight="1" x14ac:dyDescent="0.2">
      <c r="A5" s="15" t="s">
        <v>13</v>
      </c>
      <c r="B5" s="17"/>
      <c r="C5" s="18"/>
      <c r="D5" s="89" t="str">
        <f>IF('Ex. 2-15'!D7=100200,"OFF","ON")</f>
        <v>ON</v>
      </c>
      <c r="E5" s="90"/>
      <c r="F5" s="90"/>
      <c r="G5" s="90"/>
      <c r="H5" s="90"/>
      <c r="I5" s="90"/>
      <c r="J5" s="32"/>
      <c r="K5" s="32"/>
      <c r="L5" s="17"/>
    </row>
    <row r="6" spans="1:12" ht="12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15" customHeight="1" x14ac:dyDescent="0.2">
      <c r="A7" s="20" t="s">
        <v>7</v>
      </c>
      <c r="B7" s="17"/>
      <c r="C7" s="17"/>
      <c r="D7" s="57"/>
      <c r="E7" s="52"/>
      <c r="F7" s="52"/>
      <c r="G7" s="17"/>
      <c r="H7" s="17"/>
      <c r="I7" s="17"/>
      <c r="J7" s="17"/>
      <c r="K7" s="17"/>
      <c r="L7" s="17"/>
    </row>
    <row r="8" spans="1:12" ht="15" customHeight="1" x14ac:dyDescent="0.2">
      <c r="A8" s="50" t="s">
        <v>8</v>
      </c>
      <c r="B8" s="51"/>
      <c r="C8" s="51"/>
      <c r="D8" s="51"/>
      <c r="E8" s="51"/>
      <c r="F8" s="51"/>
      <c r="G8" s="51"/>
      <c r="H8" s="51"/>
      <c r="I8" s="52"/>
      <c r="J8" s="52"/>
      <c r="K8" s="52"/>
      <c r="L8" s="52"/>
    </row>
    <row r="9" spans="1:12" ht="15" customHeight="1" x14ac:dyDescent="0.2">
      <c r="A9" s="53" t="s">
        <v>9</v>
      </c>
      <c r="B9" s="54"/>
      <c r="C9" s="54"/>
      <c r="D9" s="54"/>
      <c r="E9" s="54"/>
      <c r="F9" s="54"/>
      <c r="G9" s="54"/>
      <c r="H9" s="54"/>
      <c r="I9" s="52"/>
      <c r="J9" s="52"/>
      <c r="K9" s="52"/>
      <c r="L9" s="52"/>
    </row>
    <row r="10" spans="1:12" ht="15" customHeight="1" x14ac:dyDescent="0.2">
      <c r="A10" s="67" t="s">
        <v>10</v>
      </c>
      <c r="B10" s="68"/>
      <c r="C10" s="68"/>
      <c r="D10" s="68"/>
      <c r="E10" s="68"/>
      <c r="F10" s="68"/>
      <c r="G10" s="68"/>
      <c r="H10" s="68"/>
      <c r="I10" s="52"/>
      <c r="J10" s="52"/>
      <c r="K10" s="52"/>
      <c r="L10" s="52"/>
    </row>
    <row r="11" spans="1:12" x14ac:dyDescent="0.2">
      <c r="A11" s="21" t="s">
        <v>11</v>
      </c>
      <c r="B11" s="17"/>
      <c r="C11" s="22"/>
      <c r="D11" s="17"/>
      <c r="E11" s="17"/>
      <c r="F11" s="17"/>
      <c r="G11" s="17"/>
      <c r="H11" s="17"/>
      <c r="I11" s="17"/>
      <c r="J11" s="22"/>
      <c r="K11" s="17"/>
      <c r="L11" s="17"/>
    </row>
    <row r="12" spans="1:12" x14ac:dyDescent="0.2">
      <c r="A12" s="31" t="s">
        <v>31</v>
      </c>
      <c r="B12" s="17"/>
      <c r="C12" s="22"/>
      <c r="D12" s="17"/>
      <c r="E12" s="17"/>
      <c r="F12" s="17"/>
      <c r="G12" s="17"/>
      <c r="H12" s="17"/>
      <c r="I12" s="17"/>
      <c r="J12" s="22"/>
      <c r="K12" s="17"/>
      <c r="L12" s="17"/>
    </row>
    <row r="13" spans="1:12" x14ac:dyDescent="0.2">
      <c r="A13" s="31" t="s">
        <v>30</v>
      </c>
      <c r="B13" s="17"/>
      <c r="C13" s="22"/>
      <c r="D13" s="23"/>
      <c r="E13" s="23"/>
      <c r="F13" s="23"/>
      <c r="G13" s="23"/>
      <c r="H13" s="23"/>
      <c r="I13" s="23"/>
      <c r="J13" s="24"/>
      <c r="K13" s="23"/>
      <c r="L13" s="23"/>
    </row>
    <row r="14" spans="1:12" ht="15" customHeight="1" x14ac:dyDescent="0.2">
      <c r="A14" s="21"/>
      <c r="B14" s="17"/>
      <c r="C14" s="22"/>
      <c r="D14" s="17"/>
      <c r="E14" s="17"/>
      <c r="F14" s="17"/>
      <c r="G14" s="17"/>
      <c r="H14" s="17"/>
      <c r="I14" s="17"/>
      <c r="J14" s="22"/>
      <c r="K14" s="17"/>
      <c r="L14" s="17"/>
    </row>
    <row r="15" spans="1:12" ht="15" customHeight="1" x14ac:dyDescent="0.2">
      <c r="A15" s="43" t="s">
        <v>32</v>
      </c>
      <c r="B15" s="61" t="s">
        <v>35</v>
      </c>
      <c r="C15" s="62"/>
      <c r="D15" s="62"/>
      <c r="E15" s="62"/>
      <c r="F15" s="62"/>
      <c r="G15" s="62"/>
      <c r="H15" s="62"/>
      <c r="I15" s="63"/>
      <c r="J15" s="17"/>
      <c r="K15" s="17"/>
      <c r="L15" s="17"/>
    </row>
    <row r="16" spans="1:12" ht="15" customHeight="1" x14ac:dyDescent="0.2">
      <c r="A16" s="17"/>
      <c r="B16" s="86" t="s">
        <v>6</v>
      </c>
      <c r="C16" s="87"/>
      <c r="D16" s="87"/>
      <c r="E16" s="87"/>
      <c r="F16" s="87"/>
      <c r="G16" s="87"/>
      <c r="H16" s="87"/>
      <c r="I16" s="88"/>
      <c r="J16" s="17"/>
      <c r="K16" s="17"/>
      <c r="L16" s="17"/>
    </row>
    <row r="17" spans="1:13" ht="15" customHeight="1" x14ac:dyDescent="0.2">
      <c r="A17" s="17"/>
      <c r="B17" s="83" t="s">
        <v>36</v>
      </c>
      <c r="C17" s="84"/>
      <c r="D17" s="84"/>
      <c r="E17" s="84"/>
      <c r="F17" s="84"/>
      <c r="G17" s="84"/>
      <c r="H17" s="84"/>
      <c r="I17" s="85"/>
      <c r="J17" s="17"/>
      <c r="K17" s="17"/>
      <c r="L17" s="17"/>
      <c r="M17" s="14" t="s">
        <v>36</v>
      </c>
    </row>
    <row r="18" spans="1:13" ht="15" customHeight="1" x14ac:dyDescent="0.2">
      <c r="A18" s="17"/>
      <c r="B18" s="4"/>
      <c r="C18" s="2"/>
      <c r="D18" s="2"/>
      <c r="E18" s="55" t="s">
        <v>39</v>
      </c>
      <c r="F18" s="2"/>
      <c r="G18" s="55" t="s">
        <v>40</v>
      </c>
      <c r="H18" s="2"/>
      <c r="I18" s="8"/>
      <c r="J18" s="17"/>
      <c r="K18" s="17"/>
      <c r="L18" s="17"/>
      <c r="M18" t="s">
        <v>37</v>
      </c>
    </row>
    <row r="19" spans="1:13" ht="15" customHeight="1" x14ac:dyDescent="0.2">
      <c r="A19" s="17"/>
      <c r="B19" s="4"/>
      <c r="C19" s="2"/>
      <c r="D19" s="2"/>
      <c r="E19" s="56"/>
      <c r="F19" s="2"/>
      <c r="G19" s="56"/>
      <c r="H19" s="2"/>
      <c r="I19" s="8"/>
      <c r="J19" s="17"/>
      <c r="K19" s="17"/>
      <c r="L19" s="17"/>
    </row>
    <row r="20" spans="1:13" ht="15" customHeight="1" x14ac:dyDescent="0.2">
      <c r="A20" s="17"/>
      <c r="B20" s="33"/>
      <c r="C20" s="34"/>
      <c r="D20" s="34" t="s">
        <v>2</v>
      </c>
      <c r="E20" s="35">
        <v>28850</v>
      </c>
      <c r="F20" s="11" t="str">
        <f>IF(OR(E20="",E20=Sol!E20),"","*")</f>
        <v/>
      </c>
      <c r="G20" s="35">
        <v>0</v>
      </c>
      <c r="H20" s="36"/>
      <c r="I20" s="10" t="str">
        <f>IF(OR(G20="",G20=Sol!G20),"","*")</f>
        <v/>
      </c>
      <c r="J20" s="17"/>
      <c r="K20" s="17"/>
      <c r="L20" s="17"/>
    </row>
    <row r="21" spans="1:13" ht="15" customHeight="1" x14ac:dyDescent="0.2">
      <c r="A21" s="17"/>
      <c r="B21" s="33"/>
      <c r="C21" s="34"/>
      <c r="D21" s="34" t="s">
        <v>4</v>
      </c>
      <c r="E21" s="35">
        <v>5100</v>
      </c>
      <c r="F21" s="11" t="str">
        <f>IF(OR(E21="",E21=Sol!E21),"","*")</f>
        <v/>
      </c>
      <c r="G21" s="35">
        <v>0</v>
      </c>
      <c r="H21" s="36"/>
      <c r="I21" s="10" t="str">
        <f>IF(OR(G21="",G21=Sol!G21),"","*")</f>
        <v/>
      </c>
      <c r="J21" s="17"/>
      <c r="K21" s="17"/>
      <c r="L21" s="17"/>
    </row>
    <row r="22" spans="1:13" ht="15" customHeight="1" x14ac:dyDescent="0.2">
      <c r="A22" s="17"/>
      <c r="B22" s="33"/>
      <c r="C22" s="34"/>
      <c r="D22" s="34" t="s">
        <v>3</v>
      </c>
      <c r="E22" s="35">
        <v>1400</v>
      </c>
      <c r="F22" s="11" t="str">
        <f>IF(OR(E22="",E22=Sol!E22),"","*")</f>
        <v/>
      </c>
      <c r="G22" s="35">
        <v>0</v>
      </c>
      <c r="H22" s="36"/>
      <c r="I22" s="10" t="str">
        <f>IF(OR(G22="",G22=Sol!G22),"","*")</f>
        <v/>
      </c>
      <c r="J22" s="17"/>
      <c r="K22" s="17"/>
      <c r="L22" s="17"/>
    </row>
    <row r="23" spans="1:13" ht="15" customHeight="1" x14ac:dyDescent="0.2">
      <c r="A23" s="17"/>
      <c r="B23" s="33"/>
      <c r="C23" s="34"/>
      <c r="D23" s="34" t="s">
        <v>15</v>
      </c>
      <c r="E23" s="35">
        <v>14500</v>
      </c>
      <c r="F23" s="11" t="str">
        <f>IF(OR(E23="",E23=Sol!E23),"","*")</f>
        <v/>
      </c>
      <c r="G23" s="35">
        <v>0</v>
      </c>
      <c r="H23" s="36"/>
      <c r="I23" s="10" t="str">
        <f>IF(OR(G23="",G23=Sol!G23),"","*")</f>
        <v/>
      </c>
      <c r="J23" s="17"/>
      <c r="K23" s="17"/>
      <c r="L23" s="17"/>
    </row>
    <row r="24" spans="1:13" ht="15" customHeight="1" x14ac:dyDescent="0.2">
      <c r="A24" s="17"/>
      <c r="B24" s="33"/>
      <c r="C24" s="34"/>
      <c r="D24" s="34" t="s">
        <v>5</v>
      </c>
      <c r="E24" s="35">
        <v>0</v>
      </c>
      <c r="F24" s="11" t="str">
        <f>IF(OR(E24="",E24=Sol!E24),"","*")</f>
        <v/>
      </c>
      <c r="G24" s="35">
        <v>5000</v>
      </c>
      <c r="H24" s="36"/>
      <c r="I24" s="10" t="str">
        <f>IF(OR(G24="",G24=Sol!G24),"","*")</f>
        <v/>
      </c>
      <c r="J24" s="17"/>
      <c r="K24" s="17"/>
      <c r="L24" s="17"/>
    </row>
    <row r="25" spans="1:13" ht="15" customHeight="1" x14ac:dyDescent="0.2">
      <c r="A25" s="17"/>
      <c r="B25" s="33"/>
      <c r="C25" s="34"/>
      <c r="D25" s="3" t="s">
        <v>38</v>
      </c>
      <c r="E25" s="35">
        <v>0</v>
      </c>
      <c r="F25" s="11" t="str">
        <f>IF(OR(E25="",E25=Sol!E25),"","*")</f>
        <v/>
      </c>
      <c r="G25" s="35">
        <v>40000</v>
      </c>
      <c r="H25" s="36"/>
      <c r="I25" s="10" t="str">
        <f>IF(OR(G25="",G25=Sol!G25),"","*")</f>
        <v/>
      </c>
      <c r="J25" s="17"/>
      <c r="K25" s="17"/>
      <c r="L25" s="17"/>
    </row>
    <row r="26" spans="1:13" ht="15" customHeight="1" x14ac:dyDescent="0.2">
      <c r="A26" s="17"/>
      <c r="B26" s="33"/>
      <c r="C26" s="34"/>
      <c r="D26" s="34" t="s">
        <v>29</v>
      </c>
      <c r="E26" s="35">
        <v>3000</v>
      </c>
      <c r="F26" s="11" t="str">
        <f>IF(OR(E26="",E26=Sol!E26),"","*")</f>
        <v/>
      </c>
      <c r="G26" s="35">
        <v>0</v>
      </c>
      <c r="H26" s="36"/>
      <c r="I26" s="10" t="str">
        <f>IF(OR(G26="",G26=Sol!G26),"","*")</f>
        <v/>
      </c>
      <c r="J26" s="17"/>
      <c r="K26" s="17"/>
      <c r="L26" s="17"/>
    </row>
    <row r="27" spans="1:13" ht="15" customHeight="1" x14ac:dyDescent="0.2">
      <c r="A27" s="17"/>
      <c r="B27" s="33"/>
      <c r="C27" s="34"/>
      <c r="D27" s="34" t="s">
        <v>16</v>
      </c>
      <c r="E27" s="35">
        <v>0</v>
      </c>
      <c r="F27" s="11" t="str">
        <f>IF(OR(E27="",E27=Sol!E27),"","*")</f>
        <v/>
      </c>
      <c r="G27" s="35">
        <v>13800</v>
      </c>
      <c r="H27" s="36"/>
      <c r="I27" s="10" t="str">
        <f>IF(OR(G27="",G27=Sol!G27),"","*")</f>
        <v/>
      </c>
      <c r="J27" s="17"/>
      <c r="K27" s="17"/>
      <c r="L27" s="17"/>
    </row>
    <row r="28" spans="1:13" ht="15" customHeight="1" x14ac:dyDescent="0.2">
      <c r="A28" s="17"/>
      <c r="B28" s="33"/>
      <c r="C28" s="34"/>
      <c r="D28" s="34" t="s">
        <v>17</v>
      </c>
      <c r="E28" s="35">
        <v>5950</v>
      </c>
      <c r="F28" s="11" t="str">
        <f>IF(OR(E28="",E28=Sol!E28),"","*")</f>
        <v/>
      </c>
      <c r="G28" s="35">
        <v>0</v>
      </c>
      <c r="H28" s="36"/>
      <c r="I28" s="10" t="str">
        <f>IF(OR(G28="",G28=Sol!G28),"","*")</f>
        <v/>
      </c>
      <c r="J28" s="17"/>
      <c r="K28" s="17"/>
      <c r="L28" s="17"/>
    </row>
    <row r="29" spans="1:13" ht="15" customHeight="1" thickBot="1" x14ac:dyDescent="0.25">
      <c r="A29" s="17"/>
      <c r="B29" s="33"/>
      <c r="C29" s="34"/>
      <c r="D29" s="34"/>
      <c r="E29" s="37">
        <f>SUM(E20:E28)</f>
        <v>58800</v>
      </c>
      <c r="F29" s="11" t="str">
        <f>IF(OR(E29="",E29=Sol!E29),"","*")</f>
        <v/>
      </c>
      <c r="G29" s="37">
        <f>SUM(G20:G28)</f>
        <v>58800</v>
      </c>
      <c r="H29" s="38"/>
      <c r="I29" s="10" t="str">
        <f>IF(OR(G29="",G29=Sol!G29),"","*")</f>
        <v/>
      </c>
      <c r="J29" s="17"/>
      <c r="K29" s="17"/>
      <c r="L29" s="17"/>
    </row>
    <row r="30" spans="1:13" ht="15" customHeight="1" thickTop="1" x14ac:dyDescent="0.2">
      <c r="A30" s="17"/>
      <c r="B30" s="39"/>
      <c r="C30" s="40"/>
      <c r="D30" s="40"/>
      <c r="E30" s="40"/>
      <c r="F30" s="40"/>
      <c r="G30" s="40"/>
      <c r="H30" s="40"/>
      <c r="I30" s="41"/>
      <c r="J30" s="17"/>
      <c r="K30" s="17"/>
      <c r="L30" s="17"/>
    </row>
    <row r="32" spans="1:13" x14ac:dyDescent="0.2">
      <c r="A32" s="43" t="s">
        <v>33</v>
      </c>
      <c r="B32" s="47"/>
      <c r="C32" s="48"/>
      <c r="D32" s="48"/>
      <c r="E32" s="48"/>
      <c r="F32" s="48"/>
      <c r="G32" s="48"/>
      <c r="H32" s="48"/>
      <c r="I32" s="49"/>
    </row>
    <row r="33" spans="2:9" x14ac:dyDescent="0.2">
      <c r="B33" s="33"/>
      <c r="C33" s="34"/>
      <c r="D33" s="34" t="s">
        <v>34</v>
      </c>
      <c r="E33" s="42">
        <f>G27-E28</f>
        <v>7850</v>
      </c>
      <c r="F33" s="11" t="str">
        <f>IF(OR(E33="",E33=Sol!E33),"","*")</f>
        <v/>
      </c>
      <c r="G33" s="36"/>
      <c r="H33" s="36"/>
      <c r="I33" s="10" t="str">
        <f>IF(OR(G33="",G33=Sol!G33),"","*")</f>
        <v/>
      </c>
    </row>
    <row r="34" spans="2:9" x14ac:dyDescent="0.2">
      <c r="B34" s="39"/>
      <c r="C34" s="40"/>
      <c r="D34" s="40"/>
      <c r="E34" s="40"/>
      <c r="F34" s="40"/>
      <c r="G34" s="40"/>
      <c r="H34" s="40"/>
      <c r="I34" s="41"/>
    </row>
  </sheetData>
  <sheetProtection password="DFEA" sheet="1" objects="1" scenarios="1"/>
  <mergeCells count="16">
    <mergeCell ref="D5:I5"/>
    <mergeCell ref="D7:F7"/>
    <mergeCell ref="B17:I17"/>
    <mergeCell ref="B15:I15"/>
    <mergeCell ref="B16:I16"/>
    <mergeCell ref="A10:L10"/>
    <mergeCell ref="A1:L1"/>
    <mergeCell ref="A2:C2"/>
    <mergeCell ref="D2:L2"/>
    <mergeCell ref="A3:C3"/>
    <mergeCell ref="D3:L3"/>
    <mergeCell ref="B32:I32"/>
    <mergeCell ref="A8:L8"/>
    <mergeCell ref="A9:L9"/>
    <mergeCell ref="E18:E19"/>
    <mergeCell ref="G18:G19"/>
  </mergeCells>
  <phoneticPr fontId="4" type="noConversion"/>
  <dataValidations count="1">
    <dataValidation type="list" allowBlank="1" showInputMessage="1" showErrorMessage="1" prompt="Select the appropriate date from the drop-down list." sqref="B17:I17">
      <formula1>M17:M18</formula1>
    </dataValidation>
  </dataValidations>
  <pageMargins left="0.75" right="0.75" top="1" bottom="1" header="0.5" footer="0.5"/>
  <pageSetup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2-15</vt:lpstr>
      <vt:lpstr>Sol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CL User</cp:lastModifiedBy>
  <cp:lastPrinted>2003-10-03T15:32:34Z</cp:lastPrinted>
  <dcterms:created xsi:type="dcterms:W3CDTF">2003-09-24T19:49:19Z</dcterms:created>
  <dcterms:modified xsi:type="dcterms:W3CDTF">2015-01-26T21:59:40Z</dcterms:modified>
</cp:coreProperties>
</file>